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01-01-26\"/>
    </mc:Choice>
  </mc:AlternateContent>
  <bookViews>
    <workbookView xWindow="0" yWindow="0" windowWidth="25125" windowHeight="12300"/>
  </bookViews>
  <sheets>
    <sheet name="Skills Tracker" sheetId="1" r:id="rId1"/>
    <sheet name="Skills Lis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23" i="1"/>
  <c r="H24" i="1"/>
  <c r="H25" i="1"/>
  <c r="H26" i="1"/>
  <c r="H27" i="1"/>
  <c r="H28" i="1"/>
  <c r="G23" i="1" l="1"/>
  <c r="G24" i="1"/>
  <c r="G25" i="1"/>
  <c r="G26" i="1"/>
  <c r="G27" i="1"/>
  <c r="G22" i="1"/>
  <c r="I34" i="1"/>
  <c r="G18" i="1"/>
  <c r="G19" i="1"/>
  <c r="G20" i="1"/>
  <c r="G21" i="1"/>
  <c r="G28" i="1"/>
  <c r="E34" i="1" s="1"/>
  <c r="C34" i="1" l="1"/>
  <c r="G34" i="1"/>
</calcChain>
</file>

<file path=xl/sharedStrings.xml><?xml version="1.0" encoding="utf-8"?>
<sst xmlns="http://schemas.openxmlformats.org/spreadsheetml/2006/main" count="145" uniqueCount="141">
  <si>
    <t>Student Skill Tracking Sheet</t>
  </si>
  <si>
    <t>Student Name</t>
  </si>
  <si>
    <t>Ali Khan</t>
  </si>
  <si>
    <t>Student ID</t>
  </si>
  <si>
    <t>STU-1025</t>
  </si>
  <si>
    <t>Grade 6</t>
  </si>
  <si>
    <t>B</t>
  </si>
  <si>
    <t>Science</t>
  </si>
  <si>
    <t>2025–2026</t>
  </si>
  <si>
    <t>Ms. Sara Ahmed</t>
  </si>
  <si>
    <t>School Name</t>
  </si>
  <si>
    <t>Green Valley School</t>
  </si>
  <si>
    <t>Skill Category</t>
  </si>
  <si>
    <t>Specific Skill</t>
  </si>
  <si>
    <t>Assessment Date</t>
  </si>
  <si>
    <t>Score Obtained</t>
  </si>
  <si>
    <t>Maximum Score</t>
  </si>
  <si>
    <t>Percentage (%)</t>
  </si>
  <si>
    <t>Skill Level</t>
  </si>
  <si>
    <t>Remarks</t>
  </si>
  <si>
    <t>Academic</t>
  </si>
  <si>
    <t>Concept Understanding</t>
  </si>
  <si>
    <t>Needs revision</t>
  </si>
  <si>
    <t>Problem Solving</t>
  </si>
  <si>
    <t>Good progress</t>
  </si>
  <si>
    <t>Communication</t>
  </si>
  <si>
    <t>Oral Communication</t>
  </si>
  <si>
    <t>Confident speaker</t>
  </si>
  <si>
    <t>Behavioral</t>
  </si>
  <si>
    <t>Teamwork</t>
  </si>
  <si>
    <t>Participates well</t>
  </si>
  <si>
    <t>Description</t>
  </si>
  <si>
    <t>Average Score (%)</t>
  </si>
  <si>
    <t>Highest Score (%)</t>
  </si>
  <si>
    <t>Lowest Score (%)</t>
  </si>
  <si>
    <t>Total Skills Assessed</t>
  </si>
  <si>
    <t>Skill</t>
  </si>
  <si>
    <t>Improvement Action</t>
  </si>
  <si>
    <t>Target Date</t>
  </si>
  <si>
    <t>Review Status</t>
  </si>
  <si>
    <t>Weekly revision worksheets</t>
  </si>
  <si>
    <t>Pending</t>
  </si>
  <si>
    <t>Group-based activities</t>
  </si>
  <si>
    <t>In Progress</t>
  </si>
  <si>
    <r>
      <t xml:space="preserve">Tracks </t>
    </r>
    <r>
      <rPr>
        <b/>
        <sz val="11"/>
        <color theme="1"/>
        <rFont val="Roboto"/>
      </rPr>
      <t>student skill development over time</t>
    </r>
  </si>
  <si>
    <r>
      <t xml:space="preserve">Provides </t>
    </r>
    <r>
      <rPr>
        <b/>
        <sz val="11"/>
        <color theme="1"/>
        <rFont val="Roboto"/>
      </rPr>
      <t>clear performance metrics</t>
    </r>
  </si>
  <si>
    <r>
      <t xml:space="preserve">Helps design </t>
    </r>
    <r>
      <rPr>
        <b/>
        <sz val="11"/>
        <color theme="1"/>
        <rFont val="Roboto"/>
      </rPr>
      <t>individual improvement plans</t>
    </r>
  </si>
  <si>
    <r>
      <t xml:space="preserve">Supports </t>
    </r>
    <r>
      <rPr>
        <b/>
        <sz val="11"/>
        <color theme="1"/>
        <rFont val="Roboto"/>
      </rPr>
      <t>teacher evaluations and parent meetings</t>
    </r>
  </si>
  <si>
    <r>
      <t xml:space="preserve">Enables </t>
    </r>
    <r>
      <rPr>
        <b/>
        <sz val="11"/>
        <color theme="1"/>
        <rFont val="Roboto"/>
      </rPr>
      <t>data-driven academic decisions</t>
    </r>
  </si>
  <si>
    <t>Student Information:</t>
  </si>
  <si>
    <t>Subject(s)</t>
  </si>
  <si>
    <t>Skill Assessment &amp; Tracking Table</t>
  </si>
  <si>
    <t>Summary Section</t>
  </si>
  <si>
    <t>Optional Improvement Plan Section</t>
  </si>
  <si>
    <t>Key Uses of This Sheet</t>
  </si>
  <si>
    <t>Academic Skills</t>
  </si>
  <si>
    <t>Reading comprehension</t>
  </si>
  <si>
    <t>Writing skills</t>
  </si>
  <si>
    <t>Grammar and vocabulary</t>
  </si>
  <si>
    <t>Mathematical reasoning</t>
  </si>
  <si>
    <t>Problem-solving</t>
  </si>
  <si>
    <t>Critical thinking</t>
  </si>
  <si>
    <t>Concept understanding</t>
  </si>
  <si>
    <t>Subject knowledge retention</t>
  </si>
  <si>
    <t>Research skills</t>
  </si>
  <si>
    <t>Exam preparation skills</t>
  </si>
  <si>
    <t>Cognitive &amp; Thinking Skills</t>
  </si>
  <si>
    <t>Analytical thinking</t>
  </si>
  <si>
    <t>Logical reasoning</t>
  </si>
  <si>
    <t>Creativity</t>
  </si>
  <si>
    <t>Decision-making</t>
  </si>
  <si>
    <t>Memory and recall</t>
  </si>
  <si>
    <t>Attention to detail</t>
  </si>
  <si>
    <t>Information processing</t>
  </si>
  <si>
    <t>Learning adaptability</t>
  </si>
  <si>
    <t>Communication Skills</t>
  </si>
  <si>
    <t>Oral communication</t>
  </si>
  <si>
    <t>Written communication</t>
  </si>
  <si>
    <t>Presentation skills</t>
  </si>
  <si>
    <t>Listening skills</t>
  </si>
  <si>
    <t>Public speaking</t>
  </si>
  <si>
    <t>Debate and discussion</t>
  </si>
  <si>
    <t>Language fluency</t>
  </si>
  <si>
    <t>Pronunciation and articulation</t>
  </si>
  <si>
    <t>Behavioral &amp; Social Skills</t>
  </si>
  <si>
    <t>Collaboration</t>
  </si>
  <si>
    <t>Leadership</t>
  </si>
  <si>
    <t>Discipline</t>
  </si>
  <si>
    <t>Respect for others</t>
  </si>
  <si>
    <t>Emotional regulation</t>
  </si>
  <si>
    <t>Conflict resolution</t>
  </si>
  <si>
    <t>Classroom participation</t>
  </si>
  <si>
    <t>Responsibility</t>
  </si>
  <si>
    <t>Personal Development Skills</t>
  </si>
  <si>
    <t>Self-confidence</t>
  </si>
  <si>
    <t>Motivation</t>
  </si>
  <si>
    <t>Time management</t>
  </si>
  <si>
    <t>Goal setting</t>
  </si>
  <si>
    <t>Organization skills</t>
  </si>
  <si>
    <t>Stress management</t>
  </si>
  <si>
    <t>Adaptability</t>
  </si>
  <si>
    <t>Initiative</t>
  </si>
  <si>
    <t>Technical &amp; Digital Skills</t>
  </si>
  <si>
    <t>Computer literacy</t>
  </si>
  <si>
    <t>Typing skills</t>
  </si>
  <si>
    <t>Internet research</t>
  </si>
  <si>
    <t>Use of educational software</t>
  </si>
  <si>
    <t>Microsoft Office / Google Workspace</t>
  </si>
  <si>
    <t>Coding basics</t>
  </si>
  <si>
    <t>Data interpretation</t>
  </si>
  <si>
    <t>Digital safety awareness</t>
  </si>
  <si>
    <t>Practical &amp; Life Skills</t>
  </si>
  <si>
    <t>Problem identification</t>
  </si>
  <si>
    <t>Financial literacy basics</t>
  </si>
  <si>
    <t>Planning and organization</t>
  </si>
  <si>
    <t>Decision-making in real-life situations</t>
  </si>
  <si>
    <t>Safety awareness</t>
  </si>
  <si>
    <t>Independent learning</t>
  </si>
  <si>
    <t>Physical &amp; Motor Skills</t>
  </si>
  <si>
    <t>Hand-eye coordination</t>
  </si>
  <si>
    <t>Fine motor skills</t>
  </si>
  <si>
    <t>Gross motor skills</t>
  </si>
  <si>
    <t>Physical fitness</t>
  </si>
  <si>
    <t>Sportsmanship</t>
  </si>
  <si>
    <t>Creative &amp; Artistic Skills</t>
  </si>
  <si>
    <t>Drawing and painting</t>
  </si>
  <si>
    <t>Music skills</t>
  </si>
  <si>
    <t>Drama and role-play</t>
  </si>
  <si>
    <t>Creative writing</t>
  </si>
  <si>
    <t>Design thinking</t>
  </si>
  <si>
    <t>Attendance &amp; Work Habits</t>
  </si>
  <si>
    <t>Punctuality</t>
  </si>
  <si>
    <t>Regular attendance</t>
  </si>
  <si>
    <t>Assignment completion</t>
  </si>
  <si>
    <t>Homework quality</t>
  </si>
  <si>
    <t>Class preparedness</t>
  </si>
  <si>
    <t xml:space="preserve">        Academic Year</t>
  </si>
  <si>
    <t xml:space="preserve">        Class / Grade</t>
  </si>
  <si>
    <t xml:space="preserve">        Teacher Name</t>
  </si>
  <si>
    <t xml:space="preserve">        Section</t>
  </si>
  <si>
    <t>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</si>
</sst>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1"/>
      <name val="Roboto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11"/>
      <color theme="0"/>
      <name val="Roboto"/>
    </font>
    <font>
      <b/>
      <sz val="13"/>
      <color theme="0"/>
      <name val="Roboto"/>
    </font>
    <font>
      <i/>
      <sz val="9"/>
      <color rgb="FFC00000"/>
      <name val="Roboto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 tint="0.34998626667073579"/>
        <bgColor indexed="64"/>
      </patternFill>
    </fill>
  </fills>
  <borders count="5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mediumDashed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/>
      <top style="mediumDashDot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5" fontId="3" fillId="0" borderId="0" xfId="0" applyNumberFormat="1" applyFont="1" applyAlignment="1">
      <alignment horizontal="left" vertical="center" wrapText="1"/>
    </xf>
    <xf numFmtId="9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/>
    </xf>
    <xf numFmtId="0" fontId="0" fillId="0" borderId="0" xfId="0" applyFont="1"/>
    <xf numFmtId="15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/>
    <xf numFmtId="0" fontId="0" fillId="0" borderId="2" xfId="0" applyBorder="1" applyAlignment="1">
      <alignment horizontal="center"/>
    </xf>
    <xf numFmtId="0" fontId="8" fillId="0" borderId="4" xfId="0" applyFont="1" applyBorder="1" applyAlignment="1">
      <alignment horizontal="right"/>
    </xf>
    <xf numFmtId="0" fontId="7" fillId="4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0" formatCode="dd/m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B17:I28" totalsRowShown="0" headerRowDxfId="9" dataDxfId="8">
  <autoFilter ref="B17:I28"/>
  <tableColumns count="8">
    <tableColumn id="1" name="Skill Category" dataDxfId="7"/>
    <tableColumn id="2" name="Specific Skill" dataDxfId="6"/>
    <tableColumn id="3" name="Assessment Date" dataDxfId="5"/>
    <tableColumn id="4" name="Score Obtained" dataDxfId="4"/>
    <tableColumn id="5" name="Maximum Score" dataDxfId="3"/>
    <tableColumn id="6" name="Percentage (%)" dataDxfId="2">
      <calculatedColumnFormula>IF(E18="","",Table1[[#This Row],[Score Obtained]]/Table1[[#This Row],[Maximum Score]])</calculatedColumnFormula>
    </tableColumn>
    <tableColumn id="7" name="Skill Level" dataDxfId="0">
      <calculatedColumnFormula>IF(G18="","",IF(G18&gt;=0.85,"Advanced",IF(G18&gt;=0.7,"Proficient",IF(G18&gt;=0.5,"Developing","Beginner"))))</calculatedColumnFormula>
    </tableColumn>
    <tableColumn id="8" name="Remarks" dataDxfId="1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 Yellow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1"/>
  <sheetViews>
    <sheetView showGridLines="0" tabSelected="1" topLeftCell="A7" workbookViewId="0">
      <selection activeCell="M22" sqref="M22"/>
    </sheetView>
  </sheetViews>
  <sheetFormatPr defaultRowHeight="15" x14ac:dyDescent="0.25"/>
  <cols>
    <col min="1" max="1" width="4.140625" customWidth="1"/>
    <col min="2" max="9" width="20.7109375" customWidth="1"/>
  </cols>
  <sheetData>
    <row r="2" spans="2:9" ht="31.5" customHeight="1" thickBot="1" x14ac:dyDescent="0.3">
      <c r="B2" s="25" t="s">
        <v>0</v>
      </c>
      <c r="C2" s="25"/>
      <c r="D2" s="25"/>
      <c r="E2" s="25"/>
      <c r="F2" s="25"/>
      <c r="G2" s="25"/>
      <c r="H2" s="25"/>
      <c r="I2" s="25"/>
    </row>
    <row r="3" spans="2:9" ht="16.5" x14ac:dyDescent="0.3">
      <c r="B3" s="3"/>
      <c r="C3" s="3"/>
      <c r="D3" s="3"/>
      <c r="E3" s="3"/>
      <c r="F3" s="3"/>
      <c r="G3" s="3"/>
      <c r="H3" s="19" t="s">
        <v>140</v>
      </c>
      <c r="I3" s="19"/>
    </row>
    <row r="4" spans="2:9" ht="19.5" x14ac:dyDescent="0.25">
      <c r="B4" s="22" t="s">
        <v>49</v>
      </c>
      <c r="C4" s="22"/>
      <c r="D4" s="22"/>
      <c r="E4" s="22"/>
      <c r="F4" s="22"/>
      <c r="G4" s="22"/>
      <c r="H4" s="22"/>
      <c r="I4" s="22"/>
    </row>
    <row r="5" spans="2:9" ht="16.5" x14ac:dyDescent="0.3">
      <c r="B5" s="3"/>
      <c r="C5" s="3"/>
      <c r="D5" s="3"/>
      <c r="E5" s="3"/>
      <c r="F5" s="3"/>
      <c r="G5" s="3"/>
      <c r="H5" s="3"/>
      <c r="I5" s="3"/>
    </row>
    <row r="6" spans="2:9" ht="21.95" customHeight="1" x14ac:dyDescent="0.3">
      <c r="B6" s="5" t="s">
        <v>1</v>
      </c>
      <c r="C6" s="26" t="s">
        <v>2</v>
      </c>
      <c r="D6" s="26"/>
      <c r="E6" s="26"/>
      <c r="F6" s="3"/>
      <c r="G6" s="3"/>
      <c r="H6" s="3"/>
      <c r="I6" s="3"/>
    </row>
    <row r="7" spans="2:9" ht="9.9499999999999993" customHeight="1" x14ac:dyDescent="0.3">
      <c r="B7" s="5"/>
      <c r="C7" s="5"/>
      <c r="D7" s="5"/>
      <c r="E7" s="5"/>
      <c r="F7" s="3"/>
      <c r="G7" s="3"/>
      <c r="H7" s="3"/>
      <c r="I7" s="3"/>
    </row>
    <row r="8" spans="2:9" ht="21.95" customHeight="1" x14ac:dyDescent="0.25">
      <c r="B8" s="5" t="s">
        <v>3</v>
      </c>
      <c r="C8" s="26" t="s">
        <v>4</v>
      </c>
      <c r="D8" s="26"/>
      <c r="E8" s="26"/>
      <c r="F8" s="5" t="s">
        <v>137</v>
      </c>
      <c r="G8" s="9" t="s">
        <v>5</v>
      </c>
      <c r="H8" s="5" t="s">
        <v>139</v>
      </c>
      <c r="I8" s="9" t="s">
        <v>6</v>
      </c>
    </row>
    <row r="9" spans="2:9" ht="9.9499999999999993" customHeight="1" x14ac:dyDescent="0.3">
      <c r="D9" s="3"/>
      <c r="E9" s="3"/>
      <c r="F9" s="3"/>
      <c r="G9" s="3"/>
      <c r="H9" s="3"/>
      <c r="I9" s="3"/>
    </row>
    <row r="10" spans="2:9" ht="21.95" customHeight="1" x14ac:dyDescent="0.25">
      <c r="B10" s="5" t="s">
        <v>50</v>
      </c>
      <c r="C10" s="26" t="s">
        <v>7</v>
      </c>
      <c r="D10" s="26"/>
      <c r="E10" s="26"/>
      <c r="F10" s="5" t="s">
        <v>136</v>
      </c>
      <c r="G10" s="9" t="s">
        <v>8</v>
      </c>
      <c r="H10" s="5" t="s">
        <v>138</v>
      </c>
      <c r="I10" s="9" t="s">
        <v>9</v>
      </c>
    </row>
    <row r="11" spans="2:9" ht="9.9499999999999993" customHeight="1" x14ac:dyDescent="0.3">
      <c r="D11" s="3"/>
      <c r="E11" s="3"/>
      <c r="F11" s="3"/>
      <c r="G11" s="3"/>
      <c r="H11" s="3"/>
      <c r="I11" s="3"/>
    </row>
    <row r="12" spans="2:9" ht="21.95" customHeight="1" x14ac:dyDescent="0.3">
      <c r="B12" s="5" t="s">
        <v>10</v>
      </c>
      <c r="C12" s="26" t="s">
        <v>11</v>
      </c>
      <c r="D12" s="26"/>
      <c r="E12" s="26"/>
      <c r="F12" s="3"/>
      <c r="G12" s="10"/>
      <c r="H12" s="3"/>
      <c r="I12" s="10"/>
    </row>
    <row r="13" spans="2:9" ht="9.9499999999999993" customHeight="1" x14ac:dyDescent="0.3">
      <c r="B13" s="3"/>
      <c r="C13" s="3"/>
      <c r="D13" s="3"/>
      <c r="E13" s="3"/>
      <c r="F13" s="3"/>
      <c r="G13" s="3"/>
      <c r="H13" s="3"/>
      <c r="I13" s="3"/>
    </row>
    <row r="14" spans="2:9" ht="16.5" x14ac:dyDescent="0.3">
      <c r="B14" s="3"/>
      <c r="C14" s="3"/>
      <c r="D14" s="3"/>
      <c r="E14" s="3"/>
      <c r="F14" s="3"/>
      <c r="G14" s="3"/>
      <c r="H14" s="3"/>
      <c r="I14" s="3"/>
    </row>
    <row r="15" spans="2:9" ht="20.100000000000001" customHeight="1" x14ac:dyDescent="0.25">
      <c r="B15" s="20" t="s">
        <v>51</v>
      </c>
      <c r="C15" s="20"/>
      <c r="D15" s="20"/>
      <c r="E15" s="20"/>
      <c r="F15" s="20"/>
      <c r="G15" s="20"/>
      <c r="H15" s="20"/>
      <c r="I15" s="20"/>
    </row>
    <row r="16" spans="2:9" ht="16.5" x14ac:dyDescent="0.3">
      <c r="B16" s="3"/>
      <c r="C16" s="3"/>
      <c r="D16" s="3"/>
      <c r="E16" s="3"/>
      <c r="F16" s="3"/>
      <c r="G16" s="3"/>
      <c r="H16" s="3"/>
      <c r="I16" s="3"/>
    </row>
    <row r="17" spans="2:9" ht="32.1" customHeight="1" x14ac:dyDescent="0.25">
      <c r="B17" s="4" t="s">
        <v>12</v>
      </c>
      <c r="C17" s="4" t="s">
        <v>13</v>
      </c>
      <c r="D17" s="4" t="s">
        <v>14</v>
      </c>
      <c r="E17" s="4" t="s">
        <v>15</v>
      </c>
      <c r="F17" s="4" t="s">
        <v>16</v>
      </c>
      <c r="G17" s="4" t="s">
        <v>17</v>
      </c>
      <c r="H17" s="4" t="s">
        <v>18</v>
      </c>
      <c r="I17" s="4" t="s">
        <v>19</v>
      </c>
    </row>
    <row r="18" spans="2:9" ht="32.1" customHeight="1" x14ac:dyDescent="0.25">
      <c r="B18" s="5" t="s">
        <v>20</v>
      </c>
      <c r="C18" s="5" t="s">
        <v>21</v>
      </c>
      <c r="D18" s="6">
        <v>46027</v>
      </c>
      <c r="E18" s="5">
        <v>18</v>
      </c>
      <c r="F18" s="5">
        <v>25</v>
      </c>
      <c r="G18" s="7">
        <f>IF(E18="","",Table1[[#This Row],[Score Obtained]]/Table1[[#This Row],[Maximum Score]])</f>
        <v>0.72</v>
      </c>
      <c r="H18" s="5" t="str">
        <f t="shared" ref="H18:H28" si="0">IF(G18="","",IF(G18&gt;=0.85,"Advanced",IF(G18&gt;=0.7,"Proficient",IF(G18&gt;=0.5,"Developing","Beginner"))))</f>
        <v>Proficient</v>
      </c>
      <c r="I18" s="5" t="s">
        <v>22</v>
      </c>
    </row>
    <row r="19" spans="2:9" ht="32.1" customHeight="1" x14ac:dyDescent="0.25">
      <c r="B19" s="5" t="s">
        <v>20</v>
      </c>
      <c r="C19" s="5" t="s">
        <v>23</v>
      </c>
      <c r="D19" s="6">
        <v>46037</v>
      </c>
      <c r="E19" s="5">
        <v>20</v>
      </c>
      <c r="F19" s="5">
        <v>25</v>
      </c>
      <c r="G19" s="7">
        <f>IF(E19="","",Table1[[#This Row],[Score Obtained]]/Table1[[#This Row],[Maximum Score]])</f>
        <v>0.8</v>
      </c>
      <c r="H19" s="5" t="str">
        <f t="shared" si="0"/>
        <v>Proficient</v>
      </c>
      <c r="I19" s="5" t="s">
        <v>24</v>
      </c>
    </row>
    <row r="20" spans="2:9" ht="32.1" customHeight="1" x14ac:dyDescent="0.25">
      <c r="B20" s="5" t="s">
        <v>25</v>
      </c>
      <c r="C20" s="5" t="s">
        <v>26</v>
      </c>
      <c r="D20" s="6">
        <v>46042</v>
      </c>
      <c r="E20" s="5">
        <v>22</v>
      </c>
      <c r="F20" s="5">
        <v>25</v>
      </c>
      <c r="G20" s="7">
        <f>IF(E20="","",Table1[[#This Row],[Score Obtained]]/Table1[[#This Row],[Maximum Score]])</f>
        <v>0.88</v>
      </c>
      <c r="H20" s="5" t="str">
        <f t="shared" si="0"/>
        <v>Advanced</v>
      </c>
      <c r="I20" s="5" t="s">
        <v>27</v>
      </c>
    </row>
    <row r="21" spans="2:9" ht="32.1" customHeight="1" x14ac:dyDescent="0.25">
      <c r="B21" s="5" t="s">
        <v>28</v>
      </c>
      <c r="C21" s="5" t="s">
        <v>29</v>
      </c>
      <c r="D21" s="6">
        <v>46047</v>
      </c>
      <c r="E21" s="5">
        <v>19</v>
      </c>
      <c r="F21" s="5">
        <v>25</v>
      </c>
      <c r="G21" s="7">
        <f>IF(E21="","",Table1[[#This Row],[Score Obtained]]/Table1[[#This Row],[Maximum Score]])</f>
        <v>0.76</v>
      </c>
      <c r="H21" s="5" t="str">
        <f t="shared" si="0"/>
        <v>Proficient</v>
      </c>
      <c r="I21" s="5" t="s">
        <v>30</v>
      </c>
    </row>
    <row r="22" spans="2:9" ht="32.1" customHeight="1" x14ac:dyDescent="0.25">
      <c r="B22" s="5"/>
      <c r="C22" s="5"/>
      <c r="D22" s="6"/>
      <c r="E22" s="5"/>
      <c r="F22" s="5"/>
      <c r="G22" s="7" t="str">
        <f>IF(E22="","",Table1[[#This Row],[Score Obtained]]/Table1[[#This Row],[Maximum Score]])</f>
        <v/>
      </c>
      <c r="H22" s="5" t="str">
        <f t="shared" si="0"/>
        <v/>
      </c>
      <c r="I22" s="5"/>
    </row>
    <row r="23" spans="2:9" ht="32.1" customHeight="1" x14ac:dyDescent="0.25">
      <c r="B23" s="5"/>
      <c r="C23" s="5"/>
      <c r="D23" s="6"/>
      <c r="E23" s="5"/>
      <c r="F23" s="5"/>
      <c r="G23" s="7" t="str">
        <f>IF(E23="","",Table1[[#This Row],[Score Obtained]]/Table1[[#This Row],[Maximum Score]])</f>
        <v/>
      </c>
      <c r="H23" s="5" t="str">
        <f t="shared" si="0"/>
        <v/>
      </c>
      <c r="I23" s="5"/>
    </row>
    <row r="24" spans="2:9" ht="32.1" customHeight="1" x14ac:dyDescent="0.25">
      <c r="B24" s="5"/>
      <c r="C24" s="5"/>
      <c r="D24" s="6"/>
      <c r="E24" s="5"/>
      <c r="F24" s="5"/>
      <c r="G24" s="7" t="str">
        <f>IF(E24="","",Table1[[#This Row],[Score Obtained]]/Table1[[#This Row],[Maximum Score]])</f>
        <v/>
      </c>
      <c r="H24" s="5" t="str">
        <f t="shared" si="0"/>
        <v/>
      </c>
      <c r="I24" s="5"/>
    </row>
    <row r="25" spans="2:9" ht="32.1" customHeight="1" x14ac:dyDescent="0.25">
      <c r="B25" s="5"/>
      <c r="C25" s="5"/>
      <c r="D25" s="6"/>
      <c r="E25" s="5"/>
      <c r="F25" s="5"/>
      <c r="G25" s="7" t="str">
        <f>IF(E25="","",Table1[[#This Row],[Score Obtained]]/Table1[[#This Row],[Maximum Score]])</f>
        <v/>
      </c>
      <c r="H25" s="5" t="str">
        <f t="shared" si="0"/>
        <v/>
      </c>
      <c r="I25" s="5"/>
    </row>
    <row r="26" spans="2:9" ht="32.1" customHeight="1" x14ac:dyDescent="0.25">
      <c r="B26" s="5"/>
      <c r="C26" s="5"/>
      <c r="D26" s="6"/>
      <c r="E26" s="5"/>
      <c r="F26" s="5"/>
      <c r="G26" s="7" t="str">
        <f>IF(E26="","",Table1[[#This Row],[Score Obtained]]/Table1[[#This Row],[Maximum Score]])</f>
        <v/>
      </c>
      <c r="H26" s="5" t="str">
        <f t="shared" si="0"/>
        <v/>
      </c>
      <c r="I26" s="5"/>
    </row>
    <row r="27" spans="2:9" ht="32.1" customHeight="1" x14ac:dyDescent="0.25">
      <c r="B27" s="5"/>
      <c r="C27" s="5"/>
      <c r="D27" s="6"/>
      <c r="E27" s="5"/>
      <c r="F27" s="5"/>
      <c r="G27" s="7" t="str">
        <f>IF(E27="","",Table1[[#This Row],[Score Obtained]]/Table1[[#This Row],[Maximum Score]])</f>
        <v/>
      </c>
      <c r="H27" s="5" t="str">
        <f t="shared" si="0"/>
        <v/>
      </c>
      <c r="I27" s="5"/>
    </row>
    <row r="28" spans="2:9" ht="32.1" customHeight="1" x14ac:dyDescent="0.25">
      <c r="B28" s="8"/>
      <c r="C28" s="8"/>
      <c r="D28" s="8"/>
      <c r="E28" s="8"/>
      <c r="F28" s="8"/>
      <c r="G28" s="7" t="str">
        <f>IF(E28="","",Table1[[#This Row],[Score Obtained]]/Table1[[#This Row],[Maximum Score]])</f>
        <v/>
      </c>
      <c r="H28" s="5" t="str">
        <f t="shared" si="0"/>
        <v/>
      </c>
      <c r="I28" s="8"/>
    </row>
    <row r="29" spans="2:9" ht="32.1" customHeight="1" x14ac:dyDescent="0.3">
      <c r="B29" s="3"/>
      <c r="C29" s="3"/>
      <c r="D29" s="3"/>
      <c r="E29" s="3"/>
      <c r="F29" s="3"/>
      <c r="G29" s="3"/>
      <c r="H29" s="3"/>
      <c r="I29" s="3"/>
    </row>
    <row r="30" spans="2:9" ht="16.5" x14ac:dyDescent="0.3">
      <c r="B30" s="3"/>
      <c r="C30" s="3"/>
      <c r="D30" s="3"/>
      <c r="E30" s="3"/>
      <c r="F30" s="3"/>
      <c r="G30" s="3"/>
      <c r="H30" s="3"/>
      <c r="I30" s="3"/>
    </row>
    <row r="31" spans="2:9" ht="20.100000000000001" customHeight="1" x14ac:dyDescent="0.25">
      <c r="B31" s="20" t="s">
        <v>52</v>
      </c>
      <c r="C31" s="20"/>
      <c r="D31" s="20"/>
      <c r="E31" s="20"/>
      <c r="F31" s="20"/>
      <c r="G31" s="20"/>
      <c r="H31" s="20"/>
      <c r="I31" s="20"/>
    </row>
    <row r="32" spans="2:9" ht="16.5" x14ac:dyDescent="0.3">
      <c r="B32" s="3"/>
      <c r="C32" s="3"/>
      <c r="D32" s="3"/>
      <c r="E32" s="3"/>
      <c r="F32" s="3"/>
      <c r="G32" s="3"/>
      <c r="H32" s="3"/>
      <c r="I32" s="3"/>
    </row>
    <row r="33" spans="2:9" ht="16.5" x14ac:dyDescent="0.3">
      <c r="B33" s="4" t="s">
        <v>31</v>
      </c>
      <c r="C33" s="4"/>
      <c r="D33" s="3"/>
      <c r="E33" s="3"/>
      <c r="F33" s="3"/>
      <c r="G33" s="3"/>
      <c r="H33" s="3"/>
      <c r="I33" s="3"/>
    </row>
    <row r="34" spans="2:9" s="11" customFormat="1" ht="32.1" customHeight="1" x14ac:dyDescent="0.25">
      <c r="B34" s="5" t="s">
        <v>32</v>
      </c>
      <c r="C34" s="15">
        <f>AVERAGE(G18:G28)</f>
        <v>0.79</v>
      </c>
      <c r="D34" s="5" t="s">
        <v>33</v>
      </c>
      <c r="E34" s="15">
        <f>MAX(G18:G28)</f>
        <v>0.88</v>
      </c>
      <c r="F34" s="5" t="s">
        <v>34</v>
      </c>
      <c r="G34" s="15">
        <f>MIN(G18:G28)</f>
        <v>0.72</v>
      </c>
      <c r="H34" s="5" t="s">
        <v>35</v>
      </c>
      <c r="I34" s="16">
        <f>COUNTA(C18:C28)</f>
        <v>4</v>
      </c>
    </row>
    <row r="35" spans="2:9" ht="16.5" x14ac:dyDescent="0.3">
      <c r="B35" s="3"/>
      <c r="C35" s="3"/>
      <c r="D35" s="3"/>
      <c r="E35" s="3"/>
      <c r="F35" s="3"/>
      <c r="G35" s="3"/>
      <c r="H35" s="3"/>
      <c r="I35" s="3"/>
    </row>
    <row r="36" spans="2:9" ht="19.5" x14ac:dyDescent="0.25">
      <c r="B36" s="22" t="s">
        <v>53</v>
      </c>
      <c r="C36" s="22"/>
      <c r="D36" s="22"/>
      <c r="E36" s="22"/>
      <c r="F36" s="22"/>
      <c r="G36" s="22"/>
      <c r="H36" s="22"/>
      <c r="I36" s="22"/>
    </row>
    <row r="37" spans="2:9" ht="16.5" x14ac:dyDescent="0.3">
      <c r="B37" s="3"/>
      <c r="C37" s="3"/>
      <c r="D37" s="3"/>
      <c r="E37" s="3"/>
      <c r="F37" s="3"/>
      <c r="G37" s="3"/>
      <c r="H37" s="3"/>
      <c r="I37" s="3"/>
    </row>
    <row r="38" spans="2:9" ht="32.1" customHeight="1" x14ac:dyDescent="0.25">
      <c r="B38" s="23" t="s">
        <v>36</v>
      </c>
      <c r="C38" s="23"/>
      <c r="D38" s="23" t="s">
        <v>37</v>
      </c>
      <c r="E38" s="23"/>
      <c r="F38" s="23"/>
      <c r="G38" s="23"/>
      <c r="H38" s="14" t="s">
        <v>38</v>
      </c>
      <c r="I38" s="14" t="s">
        <v>39</v>
      </c>
    </row>
    <row r="39" spans="2:9" ht="32.1" customHeight="1" x14ac:dyDescent="0.25">
      <c r="B39" s="24" t="s">
        <v>21</v>
      </c>
      <c r="C39" s="24"/>
      <c r="D39" s="24" t="s">
        <v>40</v>
      </c>
      <c r="E39" s="24"/>
      <c r="F39" s="24"/>
      <c r="G39" s="24"/>
      <c r="H39" s="12">
        <v>46063</v>
      </c>
      <c r="I39" s="13" t="s">
        <v>41</v>
      </c>
    </row>
    <row r="40" spans="2:9" ht="32.1" customHeight="1" x14ac:dyDescent="0.25">
      <c r="B40" s="24" t="s">
        <v>29</v>
      </c>
      <c r="C40" s="24"/>
      <c r="D40" s="24" t="s">
        <v>42</v>
      </c>
      <c r="E40" s="24"/>
      <c r="F40" s="24"/>
      <c r="G40" s="24"/>
      <c r="H40" s="12">
        <v>46068</v>
      </c>
      <c r="I40" s="13" t="s">
        <v>43</v>
      </c>
    </row>
    <row r="41" spans="2:9" ht="16.5" x14ac:dyDescent="0.3">
      <c r="B41" s="3"/>
      <c r="C41" s="3"/>
      <c r="D41" s="3"/>
      <c r="E41" s="3"/>
      <c r="F41" s="3"/>
      <c r="G41" s="3"/>
      <c r="H41" s="3"/>
      <c r="I41" s="3"/>
    </row>
    <row r="42" spans="2:9" ht="16.5" x14ac:dyDescent="0.3">
      <c r="B42" s="3"/>
      <c r="C42" s="3"/>
      <c r="D42" s="3"/>
      <c r="E42" s="3"/>
      <c r="F42" s="3"/>
      <c r="G42" s="3"/>
      <c r="H42" s="3"/>
      <c r="I42" s="3"/>
    </row>
    <row r="43" spans="2:9" ht="20.100000000000001" customHeight="1" x14ac:dyDescent="0.25">
      <c r="B43" s="20" t="s">
        <v>54</v>
      </c>
      <c r="C43" s="20"/>
      <c r="D43" s="20"/>
      <c r="E43" s="20"/>
      <c r="F43" s="20"/>
      <c r="G43" s="20"/>
      <c r="H43" s="20"/>
      <c r="I43" s="20"/>
    </row>
    <row r="44" spans="2:9" ht="16.5" x14ac:dyDescent="0.3">
      <c r="B44" s="8"/>
      <c r="C44" s="3"/>
      <c r="D44" s="3"/>
      <c r="E44" s="3"/>
      <c r="F44" s="3"/>
      <c r="G44" s="3"/>
      <c r="H44" s="3"/>
      <c r="I44" s="3"/>
    </row>
    <row r="45" spans="2:9" ht="20.100000000000001" customHeight="1" x14ac:dyDescent="0.25">
      <c r="B45" s="21" t="s">
        <v>44</v>
      </c>
      <c r="C45" s="21"/>
      <c r="D45" s="21"/>
      <c r="E45" s="21"/>
      <c r="F45" s="21"/>
      <c r="G45" s="21"/>
      <c r="H45" s="21"/>
      <c r="I45" s="21"/>
    </row>
    <row r="46" spans="2:9" ht="20.100000000000001" customHeight="1" x14ac:dyDescent="0.25">
      <c r="B46" s="21" t="s">
        <v>45</v>
      </c>
      <c r="C46" s="21"/>
      <c r="D46" s="21"/>
      <c r="E46" s="21"/>
      <c r="F46" s="21"/>
      <c r="G46" s="21"/>
      <c r="H46" s="21"/>
      <c r="I46" s="21"/>
    </row>
    <row r="47" spans="2:9" ht="20.100000000000001" customHeight="1" x14ac:dyDescent="0.25">
      <c r="B47" s="21" t="s">
        <v>46</v>
      </c>
      <c r="C47" s="21"/>
      <c r="D47" s="21"/>
      <c r="E47" s="21"/>
      <c r="F47" s="21"/>
      <c r="G47" s="21"/>
      <c r="H47" s="21"/>
      <c r="I47" s="21"/>
    </row>
    <row r="48" spans="2:9" ht="20.100000000000001" customHeight="1" x14ac:dyDescent="0.25">
      <c r="B48" s="21" t="s">
        <v>47</v>
      </c>
      <c r="C48" s="21"/>
      <c r="D48" s="21"/>
      <c r="E48" s="21"/>
      <c r="F48" s="21"/>
      <c r="G48" s="21"/>
      <c r="H48" s="21"/>
      <c r="I48" s="21"/>
    </row>
    <row r="49" spans="2:9" ht="20.100000000000001" customHeight="1" x14ac:dyDescent="0.25">
      <c r="B49" s="21" t="s">
        <v>48</v>
      </c>
      <c r="C49" s="21"/>
      <c r="D49" s="21"/>
      <c r="E49" s="21"/>
      <c r="F49" s="21"/>
      <c r="G49" s="21"/>
      <c r="H49" s="21"/>
      <c r="I49" s="21"/>
    </row>
    <row r="51" spans="2:9" ht="15.75" thickBot="1" x14ac:dyDescent="0.3">
      <c r="B51" s="18"/>
      <c r="C51" s="18"/>
      <c r="D51" s="18"/>
      <c r="E51" s="18"/>
      <c r="F51" s="18"/>
      <c r="G51" s="18"/>
      <c r="H51" s="18"/>
      <c r="I51" s="18"/>
    </row>
  </sheetData>
  <mergeCells count="23">
    <mergeCell ref="B38:C38"/>
    <mergeCell ref="B2:I2"/>
    <mergeCell ref="B4:I4"/>
    <mergeCell ref="C6:E6"/>
    <mergeCell ref="C8:E8"/>
    <mergeCell ref="C10:E10"/>
    <mergeCell ref="C12:E12"/>
    <mergeCell ref="B51:I51"/>
    <mergeCell ref="H3:I3"/>
    <mergeCell ref="B43:I43"/>
    <mergeCell ref="B45:I45"/>
    <mergeCell ref="B46:I46"/>
    <mergeCell ref="B47:I47"/>
    <mergeCell ref="B48:I48"/>
    <mergeCell ref="B49:I49"/>
    <mergeCell ref="B15:I15"/>
    <mergeCell ref="B31:I31"/>
    <mergeCell ref="B36:I36"/>
    <mergeCell ref="D38:G38"/>
    <mergeCell ref="D39:G39"/>
    <mergeCell ref="D40:G40"/>
    <mergeCell ref="B39:C39"/>
    <mergeCell ref="B40:C40"/>
  </mergeCells>
  <pageMargins left="0.25" right="0.25" top="0.75" bottom="0.75" header="0.3" footer="0.3"/>
  <pageSetup scale="60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9"/>
  <sheetViews>
    <sheetView showGridLines="0" topLeftCell="A4" workbookViewId="0">
      <selection activeCell="C16" sqref="C16"/>
    </sheetView>
  </sheetViews>
  <sheetFormatPr defaultRowHeight="15" x14ac:dyDescent="0.25"/>
  <cols>
    <col min="2" max="2" width="43.85546875" customWidth="1"/>
  </cols>
  <sheetData>
    <row r="1" spans="1:1" ht="23.25" x14ac:dyDescent="0.25">
      <c r="A1" s="2" t="s">
        <v>55</v>
      </c>
    </row>
    <row r="2" spans="1:1" x14ac:dyDescent="0.25">
      <c r="A2" s="1"/>
    </row>
    <row r="3" spans="1:1" x14ac:dyDescent="0.25">
      <c r="A3" s="1" t="s">
        <v>56</v>
      </c>
    </row>
    <row r="4" spans="1:1" x14ac:dyDescent="0.25">
      <c r="A4" s="1" t="s">
        <v>57</v>
      </c>
    </row>
    <row r="5" spans="1:1" x14ac:dyDescent="0.25">
      <c r="A5" s="1" t="s">
        <v>58</v>
      </c>
    </row>
    <row r="6" spans="1:1" x14ac:dyDescent="0.25">
      <c r="A6" s="1" t="s">
        <v>59</v>
      </c>
    </row>
    <row r="7" spans="1:1" x14ac:dyDescent="0.25">
      <c r="A7" s="1" t="s">
        <v>60</v>
      </c>
    </row>
    <row r="8" spans="1:1" x14ac:dyDescent="0.25">
      <c r="A8" s="1" t="s">
        <v>61</v>
      </c>
    </row>
    <row r="9" spans="1:1" x14ac:dyDescent="0.25">
      <c r="A9" s="1" t="s">
        <v>62</v>
      </c>
    </row>
    <row r="10" spans="1:1" x14ac:dyDescent="0.25">
      <c r="A10" s="1" t="s">
        <v>63</v>
      </c>
    </row>
    <row r="11" spans="1:1" x14ac:dyDescent="0.25">
      <c r="A11" s="1" t="s">
        <v>64</v>
      </c>
    </row>
    <row r="12" spans="1:1" x14ac:dyDescent="0.25">
      <c r="A12" s="1" t="s">
        <v>65</v>
      </c>
    </row>
    <row r="13" spans="1:1" x14ac:dyDescent="0.25">
      <c r="A13" s="17"/>
    </row>
    <row r="14" spans="1:1" x14ac:dyDescent="0.25">
      <c r="A14" s="17"/>
    </row>
    <row r="15" spans="1:1" x14ac:dyDescent="0.25">
      <c r="A15" s="17"/>
    </row>
    <row r="16" spans="1:1" ht="23.25" x14ac:dyDescent="0.25">
      <c r="A16" s="2" t="s">
        <v>66</v>
      </c>
    </row>
    <row r="17" spans="1:1" x14ac:dyDescent="0.25">
      <c r="A17" s="1"/>
    </row>
    <row r="18" spans="1:1" x14ac:dyDescent="0.25">
      <c r="A18" s="1" t="s">
        <v>67</v>
      </c>
    </row>
    <row r="19" spans="1:1" x14ac:dyDescent="0.25">
      <c r="A19" s="1" t="s">
        <v>68</v>
      </c>
    </row>
    <row r="20" spans="1:1" x14ac:dyDescent="0.25">
      <c r="A20" s="1" t="s">
        <v>69</v>
      </c>
    </row>
    <row r="21" spans="1:1" x14ac:dyDescent="0.25">
      <c r="A21" s="1" t="s">
        <v>70</v>
      </c>
    </row>
    <row r="22" spans="1:1" x14ac:dyDescent="0.25">
      <c r="A22" s="1" t="s">
        <v>71</v>
      </c>
    </row>
    <row r="23" spans="1:1" x14ac:dyDescent="0.25">
      <c r="A23" s="1" t="s">
        <v>72</v>
      </c>
    </row>
    <row r="24" spans="1:1" x14ac:dyDescent="0.25">
      <c r="A24" s="1" t="s">
        <v>73</v>
      </c>
    </row>
    <row r="25" spans="1:1" x14ac:dyDescent="0.25">
      <c r="A25" s="1" t="s">
        <v>74</v>
      </c>
    </row>
    <row r="26" spans="1:1" x14ac:dyDescent="0.25">
      <c r="A26" s="17"/>
    </row>
    <row r="27" spans="1:1" x14ac:dyDescent="0.25">
      <c r="A27" s="17"/>
    </row>
    <row r="28" spans="1:1" x14ac:dyDescent="0.25">
      <c r="A28" s="17"/>
    </row>
    <row r="29" spans="1:1" ht="23.25" x14ac:dyDescent="0.25">
      <c r="A29" s="2" t="s">
        <v>75</v>
      </c>
    </row>
    <row r="30" spans="1:1" x14ac:dyDescent="0.25">
      <c r="A30" s="1"/>
    </row>
    <row r="31" spans="1:1" x14ac:dyDescent="0.25">
      <c r="A31" s="1" t="s">
        <v>76</v>
      </c>
    </row>
    <row r="32" spans="1:1" x14ac:dyDescent="0.25">
      <c r="A32" s="1" t="s">
        <v>77</v>
      </c>
    </row>
    <row r="33" spans="1:1" x14ac:dyDescent="0.25">
      <c r="A33" s="1" t="s">
        <v>78</v>
      </c>
    </row>
    <row r="34" spans="1:1" x14ac:dyDescent="0.25">
      <c r="A34" s="1" t="s">
        <v>79</v>
      </c>
    </row>
    <row r="35" spans="1:1" x14ac:dyDescent="0.25">
      <c r="A35" s="1" t="s">
        <v>80</v>
      </c>
    </row>
    <row r="36" spans="1:1" x14ac:dyDescent="0.25">
      <c r="A36" s="1" t="s">
        <v>81</v>
      </c>
    </row>
    <row r="37" spans="1:1" x14ac:dyDescent="0.25">
      <c r="A37" s="1" t="s">
        <v>82</v>
      </c>
    </row>
    <row r="38" spans="1:1" x14ac:dyDescent="0.25">
      <c r="A38" s="1" t="s">
        <v>83</v>
      </c>
    </row>
    <row r="39" spans="1:1" x14ac:dyDescent="0.25">
      <c r="A39" s="17"/>
    </row>
    <row r="40" spans="1:1" x14ac:dyDescent="0.25">
      <c r="A40" s="17"/>
    </row>
    <row r="41" spans="1:1" x14ac:dyDescent="0.25">
      <c r="A41" s="17"/>
    </row>
    <row r="42" spans="1:1" ht="23.25" x14ac:dyDescent="0.25">
      <c r="A42" s="2" t="s">
        <v>84</v>
      </c>
    </row>
    <row r="43" spans="1:1" x14ac:dyDescent="0.25">
      <c r="A43" s="1"/>
    </row>
    <row r="44" spans="1:1" x14ac:dyDescent="0.25">
      <c r="A44" s="1" t="s">
        <v>29</v>
      </c>
    </row>
    <row r="45" spans="1:1" x14ac:dyDescent="0.25">
      <c r="A45" s="1" t="s">
        <v>85</v>
      </c>
    </row>
    <row r="46" spans="1:1" x14ac:dyDescent="0.25">
      <c r="A46" s="1" t="s">
        <v>86</v>
      </c>
    </row>
    <row r="47" spans="1:1" x14ac:dyDescent="0.25">
      <c r="A47" s="1" t="s">
        <v>87</v>
      </c>
    </row>
    <row r="48" spans="1:1" x14ac:dyDescent="0.25">
      <c r="A48" s="1" t="s">
        <v>88</v>
      </c>
    </row>
    <row r="49" spans="1:1" x14ac:dyDescent="0.25">
      <c r="A49" s="1" t="s">
        <v>89</v>
      </c>
    </row>
    <row r="50" spans="1:1" x14ac:dyDescent="0.25">
      <c r="A50" s="1" t="s">
        <v>90</v>
      </c>
    </row>
    <row r="51" spans="1:1" x14ac:dyDescent="0.25">
      <c r="A51" s="1" t="s">
        <v>91</v>
      </c>
    </row>
    <row r="52" spans="1:1" x14ac:dyDescent="0.25">
      <c r="A52" s="1" t="s">
        <v>92</v>
      </c>
    </row>
    <row r="53" spans="1:1" x14ac:dyDescent="0.25">
      <c r="A53" s="17"/>
    </row>
    <row r="54" spans="1:1" x14ac:dyDescent="0.25">
      <c r="A54" s="17"/>
    </row>
    <row r="55" spans="1:1" x14ac:dyDescent="0.25">
      <c r="A55" s="17"/>
    </row>
    <row r="56" spans="1:1" ht="23.25" x14ac:dyDescent="0.25">
      <c r="A56" s="2" t="s">
        <v>93</v>
      </c>
    </row>
    <row r="57" spans="1:1" x14ac:dyDescent="0.25">
      <c r="A57" s="1"/>
    </row>
    <row r="58" spans="1:1" x14ac:dyDescent="0.25">
      <c r="A58" s="1" t="s">
        <v>94</v>
      </c>
    </row>
    <row r="59" spans="1:1" x14ac:dyDescent="0.25">
      <c r="A59" s="1" t="s">
        <v>95</v>
      </c>
    </row>
    <row r="60" spans="1:1" x14ac:dyDescent="0.25">
      <c r="A60" s="1" t="s">
        <v>96</v>
      </c>
    </row>
    <row r="61" spans="1:1" x14ac:dyDescent="0.25">
      <c r="A61" s="1" t="s">
        <v>97</v>
      </c>
    </row>
    <row r="62" spans="1:1" x14ac:dyDescent="0.25">
      <c r="A62" s="1" t="s">
        <v>98</v>
      </c>
    </row>
    <row r="63" spans="1:1" x14ac:dyDescent="0.25">
      <c r="A63" s="1" t="s">
        <v>99</v>
      </c>
    </row>
    <row r="64" spans="1:1" x14ac:dyDescent="0.25">
      <c r="A64" s="1" t="s">
        <v>100</v>
      </c>
    </row>
    <row r="65" spans="1:1" x14ac:dyDescent="0.25">
      <c r="A65" s="1" t="s">
        <v>101</v>
      </c>
    </row>
    <row r="66" spans="1:1" x14ac:dyDescent="0.25">
      <c r="A66" s="17"/>
    </row>
    <row r="67" spans="1:1" x14ac:dyDescent="0.25">
      <c r="A67" s="17"/>
    </row>
    <row r="68" spans="1:1" x14ac:dyDescent="0.25">
      <c r="A68" s="17"/>
    </row>
    <row r="69" spans="1:1" ht="23.25" x14ac:dyDescent="0.25">
      <c r="A69" s="2" t="s">
        <v>102</v>
      </c>
    </row>
    <row r="70" spans="1:1" x14ac:dyDescent="0.25">
      <c r="A70" s="1"/>
    </row>
    <row r="71" spans="1:1" x14ac:dyDescent="0.25">
      <c r="A71" s="1" t="s">
        <v>103</v>
      </c>
    </row>
    <row r="72" spans="1:1" x14ac:dyDescent="0.25">
      <c r="A72" s="1" t="s">
        <v>104</v>
      </c>
    </row>
    <row r="73" spans="1:1" x14ac:dyDescent="0.25">
      <c r="A73" s="1" t="s">
        <v>105</v>
      </c>
    </row>
    <row r="74" spans="1:1" x14ac:dyDescent="0.25">
      <c r="A74" s="1" t="s">
        <v>106</v>
      </c>
    </row>
    <row r="75" spans="1:1" x14ac:dyDescent="0.25">
      <c r="A75" s="1" t="s">
        <v>107</v>
      </c>
    </row>
    <row r="76" spans="1:1" x14ac:dyDescent="0.25">
      <c r="A76" s="1" t="s">
        <v>108</v>
      </c>
    </row>
    <row r="77" spans="1:1" x14ac:dyDescent="0.25">
      <c r="A77" s="1" t="s">
        <v>109</v>
      </c>
    </row>
    <row r="78" spans="1:1" x14ac:dyDescent="0.25">
      <c r="A78" s="1" t="s">
        <v>110</v>
      </c>
    </row>
    <row r="79" spans="1:1" x14ac:dyDescent="0.25">
      <c r="A79" s="17"/>
    </row>
    <row r="80" spans="1:1" x14ac:dyDescent="0.25">
      <c r="A80" s="17"/>
    </row>
    <row r="81" spans="1:1" x14ac:dyDescent="0.25">
      <c r="A81" s="17"/>
    </row>
    <row r="82" spans="1:1" ht="23.25" x14ac:dyDescent="0.25">
      <c r="A82" s="2" t="s">
        <v>111</v>
      </c>
    </row>
    <row r="83" spans="1:1" x14ac:dyDescent="0.25">
      <c r="A83" s="1"/>
    </row>
    <row r="84" spans="1:1" x14ac:dyDescent="0.25">
      <c r="A84" s="1" t="s">
        <v>112</v>
      </c>
    </row>
    <row r="85" spans="1:1" x14ac:dyDescent="0.25">
      <c r="A85" s="1" t="s">
        <v>113</v>
      </c>
    </row>
    <row r="86" spans="1:1" x14ac:dyDescent="0.25">
      <c r="A86" s="1" t="s">
        <v>114</v>
      </c>
    </row>
    <row r="87" spans="1:1" x14ac:dyDescent="0.25">
      <c r="A87" s="1" t="s">
        <v>115</v>
      </c>
    </row>
    <row r="88" spans="1:1" x14ac:dyDescent="0.25">
      <c r="A88" s="1" t="s">
        <v>116</v>
      </c>
    </row>
    <row r="89" spans="1:1" x14ac:dyDescent="0.25">
      <c r="A89" s="1" t="s">
        <v>117</v>
      </c>
    </row>
    <row r="90" spans="1:1" x14ac:dyDescent="0.25">
      <c r="A90" s="17"/>
    </row>
    <row r="91" spans="1:1" x14ac:dyDescent="0.25">
      <c r="A91" s="17"/>
    </row>
    <row r="92" spans="1:1" x14ac:dyDescent="0.25">
      <c r="A92" s="17"/>
    </row>
    <row r="93" spans="1:1" ht="23.25" x14ac:dyDescent="0.25">
      <c r="A93" s="2" t="s">
        <v>118</v>
      </c>
    </row>
    <row r="94" spans="1:1" x14ac:dyDescent="0.25">
      <c r="A94" s="1"/>
    </row>
    <row r="95" spans="1:1" x14ac:dyDescent="0.25">
      <c r="A95" s="1" t="s">
        <v>119</v>
      </c>
    </row>
    <row r="96" spans="1:1" x14ac:dyDescent="0.25">
      <c r="A96" s="1" t="s">
        <v>120</v>
      </c>
    </row>
    <row r="97" spans="1:1" x14ac:dyDescent="0.25">
      <c r="A97" s="1" t="s">
        <v>121</v>
      </c>
    </row>
    <row r="98" spans="1:1" x14ac:dyDescent="0.25">
      <c r="A98" s="1" t="s">
        <v>122</v>
      </c>
    </row>
    <row r="99" spans="1:1" x14ac:dyDescent="0.25">
      <c r="A99" s="1" t="s">
        <v>123</v>
      </c>
    </row>
    <row r="100" spans="1:1" x14ac:dyDescent="0.25">
      <c r="A100" s="17"/>
    </row>
    <row r="101" spans="1:1" x14ac:dyDescent="0.25">
      <c r="A101" s="17"/>
    </row>
    <row r="102" spans="1:1" x14ac:dyDescent="0.25">
      <c r="A102" s="17"/>
    </row>
    <row r="103" spans="1:1" ht="23.25" x14ac:dyDescent="0.25">
      <c r="A103" s="2" t="s">
        <v>124</v>
      </c>
    </row>
    <row r="104" spans="1:1" x14ac:dyDescent="0.25">
      <c r="A104" s="1"/>
    </row>
    <row r="105" spans="1:1" x14ac:dyDescent="0.25">
      <c r="A105" s="1" t="s">
        <v>125</v>
      </c>
    </row>
    <row r="106" spans="1:1" x14ac:dyDescent="0.25">
      <c r="A106" s="1" t="s">
        <v>126</v>
      </c>
    </row>
    <row r="107" spans="1:1" x14ac:dyDescent="0.25">
      <c r="A107" s="1" t="s">
        <v>127</v>
      </c>
    </row>
    <row r="108" spans="1:1" x14ac:dyDescent="0.25">
      <c r="A108" s="1" t="s">
        <v>128</v>
      </c>
    </row>
    <row r="109" spans="1:1" x14ac:dyDescent="0.25">
      <c r="A109" s="1" t="s">
        <v>129</v>
      </c>
    </row>
    <row r="110" spans="1:1" x14ac:dyDescent="0.25">
      <c r="A110" s="17"/>
    </row>
    <row r="111" spans="1:1" x14ac:dyDescent="0.25">
      <c r="A111" s="17"/>
    </row>
    <row r="112" spans="1:1" x14ac:dyDescent="0.25">
      <c r="A112" s="17"/>
    </row>
    <row r="113" spans="1:1" ht="23.25" x14ac:dyDescent="0.25">
      <c r="A113" s="2" t="s">
        <v>130</v>
      </c>
    </row>
    <row r="114" spans="1:1" x14ac:dyDescent="0.25">
      <c r="A114" s="1"/>
    </row>
    <row r="115" spans="1:1" x14ac:dyDescent="0.25">
      <c r="A115" s="1" t="s">
        <v>131</v>
      </c>
    </row>
    <row r="116" spans="1:1" x14ac:dyDescent="0.25">
      <c r="A116" s="1" t="s">
        <v>132</v>
      </c>
    </row>
    <row r="117" spans="1:1" x14ac:dyDescent="0.25">
      <c r="A117" s="1" t="s">
        <v>133</v>
      </c>
    </row>
    <row r="118" spans="1:1" x14ac:dyDescent="0.25">
      <c r="A118" s="1" t="s">
        <v>134</v>
      </c>
    </row>
    <row r="119" spans="1:1" x14ac:dyDescent="0.25">
      <c r="A119" s="1" t="s">
        <v>135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Skills Tracker</vt:lpstr>
      <vt:lpstr>Skills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2026-01-10T13:42:15Z</cp:lastPrinted>
  <dcterms:created xsi:type="dcterms:W3CDTF">2026-01-10T13:28:35Z</dcterms:created>
  <dcterms:modified xsi:type="dcterms:W3CDTF">2026-01-10T13:47:24Z</dcterms:modified>
</cp:coreProperties>
</file>